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4000" windowHeight="9840" firstSheet="2" activeTab="2"/>
  </bookViews>
  <sheets>
    <sheet name="Sheet1" sheetId="1" state="hidden" r:id="rId1"/>
    <sheet name="Sheet2" sheetId="2" state="hidden" r:id="rId2"/>
    <sheet name="Sheet4" sheetId="4" r:id="rId3"/>
  </sheets>
  <calcPr calcId="124519"/>
</workbook>
</file>

<file path=xl/calcChain.xml><?xml version="1.0" encoding="utf-8"?>
<calcChain xmlns="http://schemas.openxmlformats.org/spreadsheetml/2006/main">
  <c r="D1" i="1"/>
  <c r="F1" s="1"/>
  <c r="F2"/>
  <c r="D3"/>
  <c r="F3"/>
  <c r="D4"/>
  <c r="F4" s="1"/>
  <c r="D5"/>
  <c r="F5"/>
  <c r="D6"/>
  <c r="F6" s="1"/>
  <c r="D7"/>
  <c r="F7"/>
  <c r="D8"/>
  <c r="F8" s="1"/>
  <c r="D9"/>
  <c r="F9"/>
  <c r="D10"/>
  <c r="F10" s="1"/>
  <c r="D11"/>
  <c r="F11"/>
  <c r="D12"/>
  <c r="F12" s="1"/>
  <c r="D13"/>
  <c r="F13"/>
  <c r="D14"/>
  <c r="F14" s="1"/>
  <c r="D15"/>
  <c r="F15"/>
  <c r="D16"/>
  <c r="F16" s="1"/>
  <c r="D17"/>
  <c r="F17"/>
  <c r="D18"/>
  <c r="F18" s="1"/>
  <c r="D19"/>
  <c r="F19"/>
  <c r="D20"/>
  <c r="F20" s="1"/>
  <c r="D21"/>
  <c r="F21"/>
  <c r="D22"/>
  <c r="F22" s="1"/>
  <c r="D23"/>
  <c r="F23"/>
  <c r="F25" l="1"/>
  <c r="H25" s="1"/>
  <c r="D25"/>
</calcChain>
</file>

<file path=xl/sharedStrings.xml><?xml version="1.0" encoding="utf-8"?>
<sst xmlns="http://schemas.openxmlformats.org/spreadsheetml/2006/main" count="87" uniqueCount="71">
  <si>
    <t>三角枫</t>
  </si>
  <si>
    <t>黄山栾树</t>
  </si>
  <si>
    <t>女贞</t>
  </si>
  <si>
    <t>大香樟A</t>
  </si>
  <si>
    <t>大香樟B</t>
  </si>
  <si>
    <t>大朴树A</t>
  </si>
  <si>
    <t>大朴树B</t>
  </si>
  <si>
    <t>湿地松</t>
  </si>
  <si>
    <t>大桂花A</t>
  </si>
  <si>
    <t>大桂花B</t>
  </si>
  <si>
    <t>桂花</t>
  </si>
  <si>
    <t>红叶石楠树</t>
  </si>
  <si>
    <t>紫薇</t>
  </si>
  <si>
    <t>水杉</t>
  </si>
  <si>
    <t>白玉兰A</t>
  </si>
  <si>
    <t>白玉兰B</t>
  </si>
  <si>
    <t>朴树</t>
  </si>
  <si>
    <t>红枫A</t>
  </si>
  <si>
    <t>红枫B</t>
  </si>
  <si>
    <t>鸡爪槭</t>
  </si>
  <si>
    <t>美国红枫</t>
  </si>
  <si>
    <t>碧桃</t>
  </si>
  <si>
    <t>香樟</t>
  </si>
  <si>
    <t>名称</t>
  </si>
  <si>
    <t>规格（cm）</t>
  </si>
  <si>
    <t>数量（棵）</t>
  </si>
  <si>
    <t>备注</t>
  </si>
  <si>
    <t>大朴树</t>
  </si>
  <si>
    <t>Φ30</t>
  </si>
  <si>
    <t>Φ25</t>
  </si>
  <si>
    <t>香樟B</t>
  </si>
  <si>
    <t>Φ15</t>
  </si>
  <si>
    <t>榉树B</t>
  </si>
  <si>
    <t>Φ13</t>
  </si>
  <si>
    <t>银杏</t>
  </si>
  <si>
    <t>P450-500</t>
  </si>
  <si>
    <t>Φ12</t>
  </si>
  <si>
    <t>大榉树A</t>
  </si>
  <si>
    <t>Φ28</t>
  </si>
  <si>
    <t>大榉树B</t>
  </si>
  <si>
    <t>Φ22</t>
  </si>
  <si>
    <t>大香樟</t>
  </si>
  <si>
    <t>D10</t>
  </si>
  <si>
    <t>红梅A</t>
  </si>
  <si>
    <t>红梅B</t>
  </si>
  <si>
    <t>D7</t>
  </si>
  <si>
    <t>序号</t>
  </si>
  <si>
    <t>计量
单位</t>
  </si>
  <si>
    <t>数量</t>
  </si>
  <si>
    <t>合计</t>
  </si>
  <si>
    <t>胸径</t>
  </si>
  <si>
    <t>高度</t>
  </si>
  <si>
    <t>冠幅</t>
  </si>
  <si>
    <t>/</t>
  </si>
  <si>
    <t>㎡</t>
  </si>
  <si>
    <t>绿地内满铺，与黑麦草混播草坪</t>
  </si>
  <si>
    <t xml:space="preserve">备注：
                                      　                                                                                     </t>
  </si>
  <si>
    <t>2、报价单由供货商盖章确认后，具有法律效应,报价产品如不能供货，将追究对我公司项目造成的损失责任。</t>
  </si>
  <si>
    <t>3、所有产品要求冠幅均匀及上述各产品规格型号要求。</t>
  </si>
  <si>
    <t>4、到货时间以我公司要求为准。 送货地址：南浔区南浔镇</t>
  </si>
  <si>
    <t>5、择优择廉，具体价格以协商价为准。</t>
  </si>
  <si>
    <t>6、杜绝不均匀报价、乱报、虚报。不得涂改。</t>
  </si>
  <si>
    <t>7、报价由低到高排名，取总价最低价格为此次苗木供货商。（漏项或不报苗木价格不采取）</t>
  </si>
  <si>
    <t>8、确定选取供货商后，根据项目进展付款方式另行协商。</t>
  </si>
  <si>
    <t>单位盖章：</t>
  </si>
  <si>
    <t>日期：</t>
  </si>
  <si>
    <t>矮生百慕大混播草皮</t>
    <phoneticPr fontId="13" type="noConversion"/>
  </si>
  <si>
    <t>单价（元）</t>
    <phoneticPr fontId="13" type="noConversion"/>
  </si>
  <si>
    <t>1、所有产品报价含送到工地、开发票价格（增值税专用发票）等一切费用。</t>
    <phoneticPr fontId="13" type="noConversion"/>
  </si>
  <si>
    <t>单价（元）
控制价</t>
    <phoneticPr fontId="13" type="noConversion"/>
  </si>
  <si>
    <t>苗木报价清单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</si>
</sst>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1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selection activeCell="E7" sqref="E7"/>
    </sheetView>
  </sheetViews>
  <sheetFormatPr defaultColWidth="9" defaultRowHeight="14.25"/>
  <sheetData>
    <row r="1" spans="1:6">
      <c r="A1" t="s">
        <v>0</v>
      </c>
      <c r="B1">
        <v>74</v>
      </c>
      <c r="D1">
        <f>SUM(B1,C1)</f>
        <v>74</v>
      </c>
      <c r="E1">
        <v>800</v>
      </c>
      <c r="F1">
        <f>SUM(D1*E1)</f>
        <v>59200</v>
      </c>
    </row>
    <row r="2" spans="1:6">
      <c r="A2" t="s">
        <v>1</v>
      </c>
      <c r="D2">
        <v>138</v>
      </c>
      <c r="E2">
        <v>800</v>
      </c>
      <c r="F2">
        <f>SUM(D2*E2)</f>
        <v>110400</v>
      </c>
    </row>
    <row r="3" spans="1:6">
      <c r="A3" t="s">
        <v>2</v>
      </c>
      <c r="B3">
        <v>32</v>
      </c>
      <c r="D3">
        <f t="shared" ref="D3:D23" si="0">SUM(B3,C3)</f>
        <v>32</v>
      </c>
      <c r="E3">
        <v>600</v>
      </c>
      <c r="F3">
        <f t="shared" ref="F3:F23" si="1">SUM(D3*E3)</f>
        <v>19200</v>
      </c>
    </row>
    <row r="4" spans="1:6">
      <c r="A4" t="s">
        <v>3</v>
      </c>
      <c r="B4">
        <v>15</v>
      </c>
      <c r="C4">
        <v>1</v>
      </c>
      <c r="D4">
        <f t="shared" si="0"/>
        <v>16</v>
      </c>
      <c r="E4">
        <v>2900</v>
      </c>
      <c r="F4">
        <f t="shared" si="1"/>
        <v>46400</v>
      </c>
    </row>
    <row r="5" spans="1:6">
      <c r="A5" t="s">
        <v>4</v>
      </c>
      <c r="B5">
        <v>20</v>
      </c>
      <c r="C5">
        <v>4</v>
      </c>
      <c r="D5">
        <f t="shared" si="0"/>
        <v>24</v>
      </c>
      <c r="E5">
        <v>1950</v>
      </c>
      <c r="F5">
        <f t="shared" si="1"/>
        <v>46800</v>
      </c>
    </row>
    <row r="6" spans="1:6">
      <c r="A6" t="s">
        <v>5</v>
      </c>
      <c r="B6">
        <v>2</v>
      </c>
      <c r="C6">
        <v>6</v>
      </c>
      <c r="D6">
        <f t="shared" si="0"/>
        <v>8</v>
      </c>
      <c r="E6">
        <v>7500</v>
      </c>
      <c r="F6">
        <f t="shared" si="1"/>
        <v>60000</v>
      </c>
    </row>
    <row r="7" spans="1:6">
      <c r="A7" t="s">
        <v>6</v>
      </c>
      <c r="B7">
        <v>9</v>
      </c>
      <c r="C7">
        <v>3</v>
      </c>
      <c r="D7">
        <f t="shared" si="0"/>
        <v>12</v>
      </c>
      <c r="E7">
        <v>4500</v>
      </c>
      <c r="F7">
        <f t="shared" si="1"/>
        <v>54000</v>
      </c>
    </row>
    <row r="8" spans="1:6">
      <c r="A8" t="s">
        <v>7</v>
      </c>
      <c r="B8">
        <v>89</v>
      </c>
      <c r="D8">
        <f t="shared" si="0"/>
        <v>89</v>
      </c>
      <c r="E8">
        <v>450</v>
      </c>
      <c r="F8">
        <f t="shared" si="1"/>
        <v>40050</v>
      </c>
    </row>
    <row r="9" spans="1:6">
      <c r="A9" t="s">
        <v>8</v>
      </c>
      <c r="B9">
        <v>5</v>
      </c>
      <c r="D9">
        <f t="shared" si="0"/>
        <v>5</v>
      </c>
      <c r="E9">
        <v>1800</v>
      </c>
      <c r="F9">
        <f t="shared" si="1"/>
        <v>9000</v>
      </c>
    </row>
    <row r="10" spans="1:6">
      <c r="A10" t="s">
        <v>9</v>
      </c>
      <c r="B10">
        <v>4</v>
      </c>
      <c r="D10">
        <f t="shared" si="0"/>
        <v>4</v>
      </c>
      <c r="E10">
        <v>1300</v>
      </c>
      <c r="F10">
        <f t="shared" si="1"/>
        <v>5200</v>
      </c>
    </row>
    <row r="11" spans="1:6">
      <c r="A11" t="s">
        <v>10</v>
      </c>
      <c r="B11">
        <v>93</v>
      </c>
      <c r="D11">
        <f t="shared" si="0"/>
        <v>93</v>
      </c>
      <c r="E11">
        <v>180</v>
      </c>
      <c r="F11">
        <f t="shared" si="1"/>
        <v>16740</v>
      </c>
    </row>
    <row r="12" spans="1:6">
      <c r="A12" t="s">
        <v>11</v>
      </c>
      <c r="B12">
        <v>88</v>
      </c>
      <c r="D12">
        <f t="shared" si="0"/>
        <v>88</v>
      </c>
      <c r="E12">
        <v>350</v>
      </c>
      <c r="F12">
        <f t="shared" si="1"/>
        <v>30800</v>
      </c>
    </row>
    <row r="13" spans="1:6">
      <c r="A13" t="s">
        <v>12</v>
      </c>
      <c r="B13">
        <v>168</v>
      </c>
      <c r="D13">
        <f t="shared" si="0"/>
        <v>168</v>
      </c>
      <c r="E13">
        <v>270</v>
      </c>
      <c r="F13">
        <f t="shared" si="1"/>
        <v>45360</v>
      </c>
    </row>
    <row r="14" spans="1:6">
      <c r="A14" t="s">
        <v>13</v>
      </c>
      <c r="B14">
        <v>57</v>
      </c>
      <c r="D14">
        <f t="shared" si="0"/>
        <v>57</v>
      </c>
      <c r="E14">
        <v>180</v>
      </c>
      <c r="F14">
        <f t="shared" si="1"/>
        <v>10260</v>
      </c>
    </row>
    <row r="15" spans="1:6">
      <c r="A15" t="s">
        <v>14</v>
      </c>
      <c r="B15">
        <v>6</v>
      </c>
      <c r="D15">
        <f t="shared" si="0"/>
        <v>6</v>
      </c>
      <c r="E15">
        <v>1400</v>
      </c>
      <c r="F15">
        <f t="shared" si="1"/>
        <v>8400</v>
      </c>
    </row>
    <row r="16" spans="1:6">
      <c r="A16" t="s">
        <v>15</v>
      </c>
      <c r="B16">
        <v>15</v>
      </c>
      <c r="D16">
        <f t="shared" si="0"/>
        <v>15</v>
      </c>
      <c r="E16">
        <v>800</v>
      </c>
      <c r="F16">
        <f t="shared" si="1"/>
        <v>12000</v>
      </c>
    </row>
    <row r="17" spans="1:8">
      <c r="A17" t="s">
        <v>16</v>
      </c>
      <c r="B17">
        <v>64</v>
      </c>
      <c r="D17">
        <f t="shared" si="0"/>
        <v>64</v>
      </c>
      <c r="E17">
        <v>800</v>
      </c>
      <c r="F17">
        <f t="shared" si="1"/>
        <v>51200</v>
      </c>
    </row>
    <row r="18" spans="1:8">
      <c r="A18" t="s">
        <v>17</v>
      </c>
      <c r="B18">
        <v>6</v>
      </c>
      <c r="D18">
        <f t="shared" si="0"/>
        <v>6</v>
      </c>
      <c r="E18">
        <v>950</v>
      </c>
      <c r="F18">
        <f t="shared" si="1"/>
        <v>5700</v>
      </c>
    </row>
    <row r="19" spans="1:8">
      <c r="A19" t="s">
        <v>18</v>
      </c>
      <c r="B19">
        <v>17</v>
      </c>
      <c r="D19">
        <f t="shared" si="0"/>
        <v>17</v>
      </c>
      <c r="E19">
        <v>450</v>
      </c>
      <c r="F19">
        <f t="shared" si="1"/>
        <v>7650</v>
      </c>
    </row>
    <row r="20" spans="1:8">
      <c r="A20" t="s">
        <v>19</v>
      </c>
      <c r="B20">
        <v>5</v>
      </c>
      <c r="D20">
        <f t="shared" si="0"/>
        <v>5</v>
      </c>
      <c r="E20">
        <v>750</v>
      </c>
      <c r="F20">
        <f t="shared" si="1"/>
        <v>3750</v>
      </c>
    </row>
    <row r="21" spans="1:8">
      <c r="A21" t="s">
        <v>20</v>
      </c>
      <c r="B21">
        <v>23</v>
      </c>
      <c r="D21">
        <f t="shared" si="0"/>
        <v>23</v>
      </c>
      <c r="E21">
        <v>400</v>
      </c>
      <c r="F21">
        <f t="shared" si="1"/>
        <v>9200</v>
      </c>
    </row>
    <row r="22" spans="1:8">
      <c r="A22" t="s">
        <v>21</v>
      </c>
      <c r="B22">
        <v>23</v>
      </c>
      <c r="D22">
        <f t="shared" si="0"/>
        <v>23</v>
      </c>
      <c r="E22">
        <v>280</v>
      </c>
      <c r="F22">
        <f t="shared" si="1"/>
        <v>6440</v>
      </c>
    </row>
    <row r="23" spans="1:8">
      <c r="A23" t="s">
        <v>22</v>
      </c>
      <c r="B23">
        <v>40</v>
      </c>
      <c r="D23">
        <f t="shared" si="0"/>
        <v>40</v>
      </c>
      <c r="E23">
        <v>600</v>
      </c>
      <c r="F23">
        <f t="shared" si="1"/>
        <v>24000</v>
      </c>
    </row>
    <row r="25" spans="1:8">
      <c r="D25">
        <f>SUM(D1:D24)</f>
        <v>1007</v>
      </c>
      <c r="F25">
        <f>SUM(F1:F24)</f>
        <v>681750</v>
      </c>
      <c r="G25">
        <v>300400</v>
      </c>
      <c r="H25">
        <f>SUM(F25-G25)</f>
        <v>381350</v>
      </c>
    </row>
  </sheetData>
  <phoneticPr fontId="13" type="noConversion"/>
  <pageMargins left="0.75" right="0.75" top="1" bottom="1" header="0.51" footer="0.51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0"/>
  <sheetViews>
    <sheetView zoomScaleSheetLayoutView="100" workbookViewId="0">
      <selection activeCell="D21" sqref="D21"/>
    </sheetView>
  </sheetViews>
  <sheetFormatPr defaultColWidth="9" defaultRowHeight="14.25"/>
  <cols>
    <col min="2" max="2" width="15.375" customWidth="1"/>
    <col min="3" max="3" width="18.5" customWidth="1"/>
    <col min="4" max="4" width="17.625" customWidth="1"/>
    <col min="5" max="5" width="14.5" customWidth="1"/>
  </cols>
  <sheetData>
    <row r="1" spans="2:5" ht="20.100000000000001" customHeight="1">
      <c r="B1" s="16" t="s">
        <v>23</v>
      </c>
      <c r="C1" s="16" t="s">
        <v>24</v>
      </c>
      <c r="D1" s="16" t="s">
        <v>25</v>
      </c>
      <c r="E1" s="16" t="s">
        <v>26</v>
      </c>
    </row>
    <row r="2" spans="2:5" ht="20.100000000000001" customHeight="1">
      <c r="B2" s="16" t="s">
        <v>27</v>
      </c>
      <c r="C2" s="16" t="s">
        <v>28</v>
      </c>
      <c r="D2" s="16">
        <v>4</v>
      </c>
      <c r="E2" s="16"/>
    </row>
    <row r="3" spans="2:5" ht="20.100000000000001" customHeight="1">
      <c r="B3" s="16" t="s">
        <v>27</v>
      </c>
      <c r="C3" s="16" t="s">
        <v>29</v>
      </c>
      <c r="D3" s="16">
        <v>4</v>
      </c>
      <c r="E3" s="16"/>
    </row>
    <row r="4" spans="2:5" ht="20.100000000000001" customHeight="1">
      <c r="B4" s="16" t="s">
        <v>30</v>
      </c>
      <c r="C4" s="16" t="s">
        <v>31</v>
      </c>
      <c r="D4" s="16">
        <v>56</v>
      </c>
      <c r="E4" s="16"/>
    </row>
    <row r="5" spans="2:5" ht="20.100000000000001" customHeight="1">
      <c r="B5" s="16" t="s">
        <v>32</v>
      </c>
      <c r="C5" s="16" t="s">
        <v>33</v>
      </c>
      <c r="D5" s="16">
        <v>46</v>
      </c>
      <c r="E5" s="16"/>
    </row>
    <row r="6" spans="2:5" ht="20.100000000000001" customHeight="1">
      <c r="B6" s="16" t="s">
        <v>34</v>
      </c>
      <c r="C6" s="16" t="s">
        <v>31</v>
      </c>
      <c r="D6" s="16">
        <v>49</v>
      </c>
      <c r="E6" s="16"/>
    </row>
    <row r="7" spans="2:5" ht="20.100000000000001" customHeight="1">
      <c r="B7" s="16" t="s">
        <v>8</v>
      </c>
      <c r="C7" s="16" t="s">
        <v>35</v>
      </c>
      <c r="D7" s="16">
        <v>3</v>
      </c>
      <c r="E7" s="16"/>
    </row>
    <row r="8" spans="2:5" ht="20.100000000000001" customHeight="1">
      <c r="B8" s="16" t="s">
        <v>14</v>
      </c>
      <c r="C8" s="16" t="s">
        <v>31</v>
      </c>
      <c r="D8" s="16">
        <v>8</v>
      </c>
      <c r="E8" s="16"/>
    </row>
    <row r="9" spans="2:5" ht="20.100000000000001" customHeight="1">
      <c r="B9" s="16" t="s">
        <v>15</v>
      </c>
      <c r="C9" s="16" t="s">
        <v>36</v>
      </c>
      <c r="D9" s="16">
        <v>11</v>
      </c>
      <c r="E9" s="16"/>
    </row>
    <row r="10" spans="2:5" ht="20.100000000000001" customHeight="1">
      <c r="B10" s="16" t="s">
        <v>37</v>
      </c>
      <c r="C10" s="16" t="s">
        <v>38</v>
      </c>
      <c r="D10" s="16">
        <v>1</v>
      </c>
      <c r="E10" s="16"/>
    </row>
    <row r="11" spans="2:5" ht="20.100000000000001" customHeight="1">
      <c r="B11" s="16" t="s">
        <v>39</v>
      </c>
      <c r="C11" s="16" t="s">
        <v>40</v>
      </c>
      <c r="D11" s="16">
        <v>2</v>
      </c>
      <c r="E11" s="16"/>
    </row>
    <row r="12" spans="2:5" ht="20.100000000000001" customHeight="1">
      <c r="B12" s="16" t="s">
        <v>41</v>
      </c>
      <c r="C12" s="16" t="s">
        <v>28</v>
      </c>
      <c r="D12" s="16">
        <v>7</v>
      </c>
      <c r="E12" s="16"/>
    </row>
    <row r="13" spans="2:5" ht="20.100000000000001" customHeight="1">
      <c r="B13" s="16" t="s">
        <v>41</v>
      </c>
      <c r="C13" s="16" t="s">
        <v>29</v>
      </c>
      <c r="D13" s="16">
        <v>8</v>
      </c>
      <c r="E13" s="16"/>
    </row>
    <row r="14" spans="2:5" ht="20.100000000000001" customHeight="1">
      <c r="B14" s="16" t="s">
        <v>11</v>
      </c>
      <c r="C14" s="16" t="s">
        <v>42</v>
      </c>
      <c r="D14" s="16">
        <v>25</v>
      </c>
      <c r="E14" s="16"/>
    </row>
    <row r="15" spans="2:5" ht="20.100000000000001" customHeight="1">
      <c r="B15" s="16" t="s">
        <v>43</v>
      </c>
      <c r="C15" s="16" t="s">
        <v>42</v>
      </c>
      <c r="D15" s="16">
        <v>15</v>
      </c>
      <c r="E15" s="16"/>
    </row>
    <row r="16" spans="2:5" ht="20.100000000000001" customHeight="1">
      <c r="B16" s="16" t="s">
        <v>44</v>
      </c>
      <c r="C16" s="16" t="s">
        <v>45</v>
      </c>
      <c r="D16" s="16">
        <v>43</v>
      </c>
      <c r="E16" s="16"/>
    </row>
    <row r="17" spans="2:6" ht="20.100000000000001" customHeight="1">
      <c r="B17" s="17"/>
      <c r="C17" s="17"/>
      <c r="D17" s="17"/>
      <c r="E17" s="17"/>
      <c r="F17" s="17"/>
    </row>
    <row r="18" spans="2:6">
      <c r="B18" s="17"/>
      <c r="C18" s="17"/>
      <c r="D18" s="17"/>
      <c r="E18" s="17"/>
      <c r="F18" s="17"/>
    </row>
    <row r="19" spans="2:6">
      <c r="B19" s="17"/>
      <c r="C19" s="17"/>
      <c r="D19" s="17"/>
      <c r="E19" s="17"/>
      <c r="F19" s="17"/>
    </row>
    <row r="20" spans="2:6">
      <c r="B20" s="17"/>
      <c r="C20" s="17"/>
      <c r="D20" s="17"/>
      <c r="E20" s="17"/>
      <c r="F20" s="17"/>
    </row>
  </sheetData>
  <phoneticPr fontId="1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SheetLayoutView="100" workbookViewId="0">
      <selection activeCell="B13" sqref="B13:H13"/>
    </sheetView>
  </sheetViews>
  <sheetFormatPr defaultColWidth="9" defaultRowHeight="14.25"/>
  <cols>
    <col min="1" max="1" width="5.875" customWidth="1"/>
    <col min="2" max="2" width="16.625" customWidth="1"/>
    <col min="3" max="3" width="8.375" customWidth="1"/>
    <col min="4" max="4" width="9.25" customWidth="1"/>
    <col min="5" max="5" width="11" customWidth="1"/>
    <col min="6" max="6" width="6.375" customWidth="1"/>
    <col min="7" max="7" width="5.625" customWidth="1"/>
    <col min="8" max="8" width="12.25" customWidth="1"/>
    <col min="9" max="9" width="5.625" customWidth="1"/>
    <col min="10" max="10" width="8" customWidth="1"/>
    <col min="11" max="11" width="38.375" customWidth="1"/>
  </cols>
  <sheetData>
    <row r="1" spans="1:11" s="1" customFormat="1" ht="20.25">
      <c r="A1" s="26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8" t="s">
        <v>46</v>
      </c>
      <c r="B2" s="27" t="s">
        <v>23</v>
      </c>
      <c r="C2" s="27" t="s">
        <v>24</v>
      </c>
      <c r="D2" s="27"/>
      <c r="E2" s="27"/>
      <c r="F2" s="30" t="s">
        <v>47</v>
      </c>
      <c r="G2" s="25" t="s">
        <v>48</v>
      </c>
      <c r="H2" s="25" t="s">
        <v>67</v>
      </c>
      <c r="I2" s="28" t="s">
        <v>49</v>
      </c>
      <c r="J2" s="22" t="s">
        <v>69</v>
      </c>
      <c r="K2" s="28" t="s">
        <v>26</v>
      </c>
    </row>
    <row r="3" spans="1:11" ht="41.25" customHeight="1">
      <c r="A3" s="28"/>
      <c r="B3" s="27"/>
      <c r="C3" s="2" t="s">
        <v>50</v>
      </c>
      <c r="D3" s="2" t="s">
        <v>51</v>
      </c>
      <c r="E3" s="2" t="s">
        <v>52</v>
      </c>
      <c r="F3" s="31"/>
      <c r="G3" s="23"/>
      <c r="H3" s="23"/>
      <c r="I3" s="28"/>
      <c r="J3" s="23"/>
      <c r="K3" s="28"/>
    </row>
    <row r="4" spans="1:11" ht="24" customHeight="1">
      <c r="A4" s="3">
        <v>1</v>
      </c>
      <c r="B4" s="19" t="s">
        <v>66</v>
      </c>
      <c r="C4" s="4" t="s">
        <v>53</v>
      </c>
      <c r="D4" s="4" t="s">
        <v>53</v>
      </c>
      <c r="E4" s="4" t="s">
        <v>53</v>
      </c>
      <c r="F4" s="4" t="s">
        <v>54</v>
      </c>
      <c r="G4" s="5">
        <v>8000</v>
      </c>
      <c r="H4" s="5"/>
      <c r="I4" s="4"/>
      <c r="J4" s="4">
        <v>9</v>
      </c>
      <c r="K4" s="10" t="s">
        <v>55</v>
      </c>
    </row>
    <row r="5" spans="1:11" ht="18.75">
      <c r="A5" s="6"/>
      <c r="B5" s="7"/>
      <c r="C5" s="7"/>
      <c r="D5" s="7"/>
      <c r="E5" s="7"/>
      <c r="F5" s="7"/>
      <c r="G5" s="7"/>
      <c r="H5" s="7"/>
      <c r="I5" s="7"/>
      <c r="J5" s="7"/>
      <c r="K5" s="11"/>
    </row>
    <row r="6" spans="1:11">
      <c r="A6" s="8"/>
      <c r="B6" s="21" t="s">
        <v>68</v>
      </c>
      <c r="C6" s="21"/>
      <c r="D6" s="21"/>
      <c r="E6" s="21"/>
      <c r="F6" s="21"/>
      <c r="G6" s="21"/>
      <c r="H6" s="21"/>
      <c r="I6" s="21"/>
      <c r="J6" s="21"/>
      <c r="K6" s="21"/>
    </row>
    <row r="7" spans="1:11">
      <c r="A7" s="29" t="s">
        <v>56</v>
      </c>
      <c r="B7" s="20" t="s">
        <v>57</v>
      </c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9"/>
      <c r="B8" s="20" t="s">
        <v>58</v>
      </c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29"/>
      <c r="B9" s="20" t="s">
        <v>59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29"/>
      <c r="B10" s="20" t="s">
        <v>60</v>
      </c>
      <c r="C10" s="20"/>
      <c r="D10" s="20"/>
      <c r="E10" s="20"/>
      <c r="F10" s="20"/>
      <c r="G10" s="20"/>
      <c r="H10" s="20"/>
      <c r="I10" s="12"/>
      <c r="J10" s="12"/>
      <c r="K10" s="12"/>
    </row>
    <row r="11" spans="1:11">
      <c r="A11" s="29"/>
      <c r="B11" s="20" t="s">
        <v>61</v>
      </c>
      <c r="C11" s="20"/>
      <c r="D11" s="20"/>
      <c r="E11" s="20"/>
      <c r="F11" s="20"/>
      <c r="G11" s="20"/>
      <c r="H11" s="20"/>
      <c r="I11" s="12"/>
      <c r="J11" s="12"/>
      <c r="K11" s="12"/>
    </row>
    <row r="12" spans="1:11">
      <c r="A12" s="29"/>
      <c r="B12" s="21" t="s">
        <v>62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>
      <c r="A13" s="29"/>
      <c r="B13" s="21" t="s">
        <v>63</v>
      </c>
      <c r="C13" s="21"/>
      <c r="D13" s="21"/>
      <c r="E13" s="21"/>
      <c r="F13" s="21"/>
      <c r="G13" s="21"/>
      <c r="H13" s="21"/>
      <c r="I13" s="12"/>
      <c r="J13" s="12"/>
      <c r="K13" s="12"/>
    </row>
    <row r="14" spans="1:11">
      <c r="A14" s="29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9"/>
    </row>
    <row r="16" spans="1:11" ht="18.75">
      <c r="G16" s="24"/>
      <c r="H16" s="24"/>
      <c r="I16" s="13"/>
      <c r="J16" s="13"/>
      <c r="K16" s="14" t="s">
        <v>64</v>
      </c>
    </row>
    <row r="17" spans="7:11" ht="18.75">
      <c r="G17" s="9"/>
      <c r="H17" s="9"/>
      <c r="I17" s="9"/>
      <c r="J17" s="18"/>
      <c r="K17" s="15"/>
    </row>
    <row r="18" spans="7:11" ht="18.75">
      <c r="G18" s="24"/>
      <c r="H18" s="24"/>
      <c r="I18" s="13"/>
      <c r="J18" s="13"/>
      <c r="K18" s="14" t="s">
        <v>65</v>
      </c>
    </row>
  </sheetData>
  <mergeCells count="22">
    <mergeCell ref="A1:K1"/>
    <mergeCell ref="C2:E2"/>
    <mergeCell ref="B7:K7"/>
    <mergeCell ref="I2:I3"/>
    <mergeCell ref="K2:K3"/>
    <mergeCell ref="A2:A3"/>
    <mergeCell ref="A7:A15"/>
    <mergeCell ref="B2:B3"/>
    <mergeCell ref="F2:F3"/>
    <mergeCell ref="G2:G3"/>
    <mergeCell ref="B10:H10"/>
    <mergeCell ref="B11:H11"/>
    <mergeCell ref="B12:K12"/>
    <mergeCell ref="B13:H13"/>
    <mergeCell ref="B14:K14"/>
    <mergeCell ref="B9:K9"/>
    <mergeCell ref="B8:K8"/>
    <mergeCell ref="B6:K6"/>
    <mergeCell ref="J2:J3"/>
    <mergeCell ref="G18:H18"/>
    <mergeCell ref="H2:H3"/>
    <mergeCell ref="G16:H16"/>
  </mergeCells>
  <phoneticPr fontId="13" type="noConversion"/>
  <pageMargins left="0.75" right="0.75" top="1" bottom="1" header="0.5" footer="0.5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2021-01-06T01:41:37Z</cp:lastPrinted>
  <dcterms:created xsi:type="dcterms:W3CDTF">2016-12-02T08:54:00Z</dcterms:created>
  <dcterms:modified xsi:type="dcterms:W3CDTF">2021-01-19T08:02:22Z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